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13_ncr:1_{989DD644-E3BE-4AB4-9A60-5E72147F3F9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-01 a I-01-P2_RIZIKAaZAVIS_v2" sheetId="4" r:id="rId1"/>
    <sheet name="cfg" sheetId="5" state="hidden" r:id="rId2"/>
  </sheets>
  <definedNames>
    <definedName name="_xlnm.Print_Area" localSheetId="0">'P-01 a I-01-P2_RIZIKAaZAVIS_v2'!$A$1:$M$22</definedName>
  </definedName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D8" i="4" l="1"/>
  <c r="D13" i="4"/>
  <c r="D11" i="4"/>
  <c r="D14" i="4"/>
  <c r="D10" i="4"/>
  <c r="D7" i="4"/>
  <c r="D6" i="4"/>
  <c r="F22" i="4"/>
  <c r="E22" i="4"/>
  <c r="D22" i="4"/>
  <c r="F21" i="4"/>
  <c r="E21" i="4"/>
  <c r="D21" i="4"/>
  <c r="F20" i="4"/>
  <c r="E20" i="4"/>
  <c r="D20" i="4"/>
  <c r="C28" i="4" l="1"/>
  <c r="C27" i="4"/>
  <c r="C26" i="4"/>
  <c r="C16" i="4" s="1"/>
  <c r="D18" i="4"/>
  <c r="C19" i="4"/>
  <c r="F10" i="5" l="1"/>
  <c r="F9" i="5"/>
  <c r="F8" i="5"/>
  <c r="F7" i="5"/>
  <c r="F6" i="5"/>
  <c r="F5" i="5"/>
  <c r="F4" i="5"/>
  <c r="F3" i="5"/>
  <c r="F2" i="5"/>
  <c r="E10" i="5"/>
  <c r="E9" i="5"/>
  <c r="E8" i="5"/>
  <c r="E7" i="5"/>
  <c r="E6" i="5"/>
  <c r="E5" i="5"/>
  <c r="E4" i="5"/>
  <c r="E3" i="5"/>
  <c r="E2" i="5"/>
  <c r="D16" i="4" l="1"/>
</calcChain>
</file>

<file path=xl/sharedStrings.xml><?xml version="1.0" encoding="utf-8"?>
<sst xmlns="http://schemas.openxmlformats.org/spreadsheetml/2006/main" count="128" uniqueCount="87">
  <si>
    <t>Prehľad všetkých rizík projektu vrátane sledovania stavu opatrení</t>
  </si>
  <si>
    <t>ID</t>
  </si>
  <si>
    <t>POPIS  / NÁSLEDOK</t>
  </si>
  <si>
    <t>TERMÍN</t>
  </si>
  <si>
    <t>Poznámka</t>
  </si>
  <si>
    <t>A. Vysoká (&gt; 70%)</t>
  </si>
  <si>
    <t>A1</t>
  </si>
  <si>
    <t>A2</t>
  </si>
  <si>
    <t>A3</t>
  </si>
  <si>
    <t>B. Stredná (40% - 70%)</t>
  </si>
  <si>
    <t>B1</t>
  </si>
  <si>
    <t>B2</t>
  </si>
  <si>
    <t>B3</t>
  </si>
  <si>
    <t>C. Nízka (&lt; 40%)</t>
  </si>
  <si>
    <t>C1</t>
  </si>
  <si>
    <t>C2</t>
  </si>
  <si>
    <t>C3</t>
  </si>
  <si>
    <t xml:space="preserve">Vysvetlenie: </t>
  </si>
  <si>
    <r>
      <rPr>
        <b/>
        <sz val="10"/>
        <color indexed="8"/>
        <rFont val="Tahoma"/>
        <family val="2"/>
      </rPr>
      <t xml:space="preserve">ZODPOVEDNÝ
</t>
    </r>
    <r>
      <rPr>
        <sz val="10"/>
        <color indexed="23"/>
        <rFont val="Tahoma"/>
        <family val="2"/>
        <charset val="238"/>
      </rPr>
      <t>(kto)</t>
    </r>
  </si>
  <si>
    <r>
      <t xml:space="preserve">MITIGAČNÉ OPATRENIA
</t>
    </r>
    <r>
      <rPr>
        <sz val="10"/>
        <color indexed="23"/>
        <rFont val="Tahoma"/>
        <family val="2"/>
        <charset val="238"/>
      </rPr>
      <t>(ako - navrh riešenia)</t>
    </r>
  </si>
  <si>
    <r>
      <t xml:space="preserve">NÁZOV
RIZIKA a ZÁVISLOSTI
</t>
    </r>
    <r>
      <rPr>
        <sz val="10"/>
        <color indexed="23"/>
        <rFont val="Tahoma"/>
        <family val="2"/>
        <charset val="238"/>
      </rPr>
      <t>(čo)</t>
    </r>
  </si>
  <si>
    <t>merateľné ukazovatele budú naplnené na menej ako 85%</t>
  </si>
  <si>
    <t>Pozn.:</t>
  </si>
  <si>
    <t>&gt; 70% v čase realizácie projektu</t>
  </si>
  <si>
    <t>40% - 70% v čase realizácie projektu</t>
  </si>
  <si>
    <t>&lt; 40% v čase realizácie projektu</t>
  </si>
  <si>
    <t>https://www.mirri.gov.sk/projekty/projekty-esif/operacny-program-integrovana-infrastruktura/prioritna-os-7-informacna-spolocnost/metodicke-dokumenty/hodnotiace-kriteria-op-ii/index.html</t>
  </si>
  <si>
    <t>Hodnotiace kritériá pre projekty financované z PO7 OPII sú zverejnené na:</t>
  </si>
  <si>
    <r>
      <rPr>
        <b/>
        <sz val="10"/>
        <color indexed="23"/>
        <rFont val="Tahoma"/>
        <family val="2"/>
      </rPr>
      <t xml:space="preserve">stredne závažné riziko </t>
    </r>
    <r>
      <rPr>
        <sz val="10"/>
        <color indexed="23"/>
        <rFont val="Tahoma"/>
        <family val="2"/>
        <charset val="238"/>
      </rPr>
      <t>(žltá farba)</t>
    </r>
  </si>
  <si>
    <r>
      <rPr>
        <b/>
        <sz val="10"/>
        <color indexed="23"/>
        <rFont val="Tahoma"/>
        <family val="2"/>
      </rPr>
      <t xml:space="preserve">menej závažné riziko </t>
    </r>
    <r>
      <rPr>
        <sz val="10"/>
        <color indexed="23"/>
        <rFont val="Tahoma"/>
        <family val="2"/>
        <charset val="238"/>
      </rPr>
      <t>(zelená farba)</t>
    </r>
  </si>
  <si>
    <t>Vyhodnotenie pre projekty financované z PO7 OPII</t>
  </si>
  <si>
    <t>Dopad rizika / závislosti</t>
  </si>
  <si>
    <r>
      <rPr>
        <b/>
        <sz val="10"/>
        <color indexed="23"/>
        <rFont val="Tahoma"/>
        <family val="2"/>
      </rPr>
      <t>vysoko závažné riziko</t>
    </r>
    <r>
      <rPr>
        <sz val="10"/>
        <color indexed="23"/>
        <rFont val="Tahoma"/>
        <family val="2"/>
        <charset val="238"/>
      </rPr>
      <t xml:space="preserve"> (červená farba)</t>
    </r>
  </si>
  <si>
    <t>nebude projekt zrealizovaný</t>
  </si>
  <si>
    <t>merateľné ukazovatele budú naplnené na 85% a viac</t>
  </si>
  <si>
    <t>Hodnotiteľ v procese hodnotenia žiadosti o NFP je v hodnotiacom hárku oprávnený identifikovať nové riziká, upravovať a meniť zadefinované riziká a zároveň povinný v hodnotiacom hárku zdôvodniť každú zmenu.</t>
  </si>
  <si>
    <t>1. Fatálny</t>
  </si>
  <si>
    <t>2. Významný</t>
  </si>
  <si>
    <t>3. Nevýznamný</t>
  </si>
  <si>
    <t>Kategória rizika</t>
  </si>
  <si>
    <r>
      <t>Dopad rizika / závislosti</t>
    </r>
    <r>
      <rPr>
        <sz val="8"/>
        <color indexed="10"/>
        <rFont val="Tahoma"/>
        <family val="2"/>
        <charset val="238"/>
      </rPr>
      <t/>
    </r>
  </si>
  <si>
    <r>
      <t xml:space="preserve">Kategória 
rizika a závislosti
</t>
    </r>
    <r>
      <rPr>
        <b/>
        <sz val="10"/>
        <color rgb="FFFF0000"/>
        <rFont val="Tahoma"/>
        <family val="2"/>
        <charset val="238"/>
      </rPr>
      <t>A1, A2, B1</t>
    </r>
    <r>
      <rPr>
        <sz val="10"/>
        <color rgb="FFFF0000"/>
        <rFont val="Tahoma"/>
        <family val="2"/>
        <charset val="238"/>
      </rPr>
      <t xml:space="preserve"> - vysoká závažnosť
</t>
    </r>
    <r>
      <rPr>
        <b/>
        <sz val="10"/>
        <color rgb="FFFF0000"/>
        <rFont val="Tahoma"/>
        <family val="2"/>
        <charset val="238"/>
      </rPr>
      <t>A3, B2, C1</t>
    </r>
    <r>
      <rPr>
        <sz val="10"/>
        <color rgb="FFFF0000"/>
        <rFont val="Tahoma"/>
        <family val="2"/>
        <charset val="238"/>
      </rPr>
      <t xml:space="preserve"> - stredná závažnosť
</t>
    </r>
    <r>
      <rPr>
        <b/>
        <sz val="10"/>
        <color rgb="FFFF0000"/>
        <rFont val="Tahoma"/>
        <family val="2"/>
        <charset val="238"/>
      </rPr>
      <t>B3, C2, C3</t>
    </r>
    <r>
      <rPr>
        <sz val="10"/>
        <color rgb="FFFF0000"/>
        <rFont val="Tahoma"/>
        <family val="2"/>
        <charset val="238"/>
      </rPr>
      <t xml:space="preserve"> - nízka závažnosť</t>
    </r>
  </si>
  <si>
    <t>V</t>
  </si>
  <si>
    <t>S</t>
  </si>
  <si>
    <t>N</t>
  </si>
  <si>
    <t>F</t>
  </si>
  <si>
    <r>
      <rPr>
        <b/>
        <sz val="10"/>
        <color indexed="8"/>
        <rFont val="Tahoma"/>
        <family val="2"/>
      </rPr>
      <t>Dopad rizika / závislosti</t>
    </r>
    <r>
      <rPr>
        <sz val="10"/>
        <color theme="1"/>
        <rFont val="Tahoma"/>
        <family val="2"/>
      </rPr>
      <t xml:space="preserve">
</t>
    </r>
    <r>
      <rPr>
        <b/>
        <sz val="10"/>
        <color rgb="FFFF0000"/>
        <rFont val="Tahoma"/>
        <family val="2"/>
        <charset val="238"/>
      </rPr>
      <t>F</t>
    </r>
    <r>
      <rPr>
        <sz val="10"/>
        <color rgb="FFFF0000"/>
        <rFont val="Tahoma"/>
        <family val="2"/>
        <charset val="238"/>
      </rPr>
      <t xml:space="preserve"> - Fatálny
</t>
    </r>
    <r>
      <rPr>
        <b/>
        <sz val="10"/>
        <color rgb="FFFF0000"/>
        <rFont val="Tahoma"/>
        <family val="2"/>
        <charset val="238"/>
      </rPr>
      <t>V</t>
    </r>
    <r>
      <rPr>
        <sz val="10"/>
        <color rgb="FFFF0000"/>
        <rFont val="Tahoma"/>
        <family val="2"/>
        <charset val="238"/>
      </rPr>
      <t xml:space="preserve"> - Významný
</t>
    </r>
    <r>
      <rPr>
        <b/>
        <sz val="10"/>
        <color rgb="FFFF0000"/>
        <rFont val="Tahoma"/>
        <family val="2"/>
        <charset val="238"/>
      </rPr>
      <t>N</t>
    </r>
    <r>
      <rPr>
        <sz val="10"/>
        <color rgb="FFFF0000"/>
        <rFont val="Tahoma"/>
        <family val="2"/>
        <charset val="238"/>
      </rPr>
      <t xml:space="preserve"> - Nevýznamný</t>
    </r>
    <r>
      <rPr>
        <b/>
        <sz val="8"/>
        <color indexed="10"/>
        <rFont val="Tahoma"/>
        <family val="2"/>
        <charset val="238"/>
      </rPr>
      <t/>
    </r>
  </si>
  <si>
    <t>V - Vysoká</t>
  </si>
  <si>
    <t>F - Fatálny</t>
  </si>
  <si>
    <t>S - Stredná</t>
  </si>
  <si>
    <t>V - Významný</t>
  </si>
  <si>
    <t>N - Nízka</t>
  </si>
  <si>
    <t>N - Nevýznamný</t>
  </si>
  <si>
    <t>Pravdepodobnosť 
vzniku rizika / závislosti</t>
  </si>
  <si>
    <r>
      <rPr>
        <b/>
        <sz val="10"/>
        <color indexed="8"/>
        <rFont val="Tahoma"/>
        <family val="2"/>
      </rPr>
      <t>Pravdepodobnosť 
vzniku rizika / závislosti</t>
    </r>
    <r>
      <rPr>
        <sz val="10"/>
        <color theme="1"/>
        <rFont val="Tahoma"/>
        <family val="2"/>
      </rPr>
      <t xml:space="preserve">
</t>
    </r>
    <r>
      <rPr>
        <b/>
        <sz val="10"/>
        <color rgb="FFFF0000"/>
        <rFont val="Tahoma"/>
        <family val="2"/>
        <charset val="238"/>
      </rPr>
      <t>V</t>
    </r>
    <r>
      <rPr>
        <sz val="10"/>
        <color rgb="FFFF0000"/>
        <rFont val="Tahoma"/>
        <family val="2"/>
        <charset val="238"/>
      </rPr>
      <t xml:space="preserve"> - vysoká
</t>
    </r>
    <r>
      <rPr>
        <b/>
        <sz val="10"/>
        <color rgb="FFFF0000"/>
        <rFont val="Tahoma"/>
        <family val="2"/>
        <charset val="238"/>
      </rPr>
      <t>S</t>
    </r>
    <r>
      <rPr>
        <sz val="10"/>
        <color rgb="FFFF0000"/>
        <rFont val="Tahoma"/>
        <family val="2"/>
        <charset val="238"/>
      </rPr>
      <t xml:space="preserve"> - stredná
</t>
    </r>
    <r>
      <rPr>
        <b/>
        <sz val="10"/>
        <color rgb="FFFF0000"/>
        <rFont val="Tahoma"/>
        <family val="2"/>
        <charset val="238"/>
      </rPr>
      <t>N</t>
    </r>
    <r>
      <rPr>
        <sz val="10"/>
        <color rgb="FFFF0000"/>
        <rFont val="Tahoma"/>
        <family val="2"/>
        <charset val="238"/>
      </rPr>
      <t xml:space="preserve"> - nízka!</t>
    </r>
  </si>
  <si>
    <r>
      <rPr>
        <b/>
        <sz val="10"/>
        <color indexed="8"/>
        <rFont val="Tahoma"/>
        <family val="2"/>
      </rPr>
      <t>Odhad nákladov / 
Rozsah škôd 
pri vzniku rizika / závislosti</t>
    </r>
    <r>
      <rPr>
        <sz val="10"/>
        <color theme="1"/>
        <rFont val="Tahoma"/>
        <family val="2"/>
      </rPr>
      <t xml:space="preserve">
</t>
    </r>
    <r>
      <rPr>
        <sz val="10"/>
        <color indexed="23"/>
        <rFont val="Tahoma"/>
        <family val="2"/>
        <charset val="238"/>
      </rPr>
      <t>(koľko - hodnota v EUR)</t>
    </r>
  </si>
  <si>
    <r>
      <t>Pravdepodobnosť vzniku rizika / závislosti</t>
    </r>
    <r>
      <rPr>
        <sz val="10"/>
        <color rgb="FFFF0000"/>
        <rFont val="Tahoma"/>
        <family val="2"/>
        <charset val="238"/>
      </rPr>
      <t/>
    </r>
  </si>
  <si>
    <r>
      <t>Pravdepodobnosť vzniku rizika / závislosti</t>
    </r>
    <r>
      <rPr>
        <sz val="10"/>
        <color rgb="FFFF0000"/>
        <rFont val="Tahoma"/>
        <family val="2"/>
      </rPr>
      <t/>
    </r>
  </si>
  <si>
    <r>
      <t>ZOZNAM RIZÍK a ZÁVISLOSTÍ</t>
    </r>
    <r>
      <rPr>
        <b/>
        <sz val="12"/>
        <color indexed="23"/>
        <rFont val="Tahoma"/>
        <family val="2"/>
      </rPr>
      <t xml:space="preserve">  </t>
    </r>
    <r>
      <rPr>
        <b/>
        <sz val="8"/>
        <color indexed="23"/>
        <rFont val="Tahoma"/>
        <family val="2"/>
        <charset val="238"/>
      </rPr>
      <t>(Verzia dokumentu v0.9/06_2021)</t>
    </r>
  </si>
  <si>
    <t>Riziko z nedosiahnutia plánovanej hodnoty merateľných ukazovateľov</t>
  </si>
  <si>
    <t>Vplyv legislatívnych zmien na realizáciu projektu</t>
  </si>
  <si>
    <t>Bezpečnostné úniky dát</t>
  </si>
  <si>
    <t>Nedostatočný odhad finančných nákladov</t>
  </si>
  <si>
    <t>Prieťahy vo verejnom obstarávaní</t>
  </si>
  <si>
    <t>Zmena sadzby DPH</t>
  </si>
  <si>
    <t>Nedodržanie časového harmonogramu</t>
  </si>
  <si>
    <t>TSK</t>
  </si>
  <si>
    <t>priebežne</t>
  </si>
  <si>
    <t xml:space="preserve">Nedosiahnutie plánovanej hodnoty merateľných ukazovateľov - neoprávnenosť výdavkov a vrátenie čerpaných prostriedkov. </t>
  </si>
  <si>
    <t>Nedostatočná identifikácia systémových požiadaviek</t>
  </si>
  <si>
    <t>Nedostatočný odhad finančných nákladov na navrhnuté riešenia a udržanie výsledkov projektu.</t>
  </si>
  <si>
    <t>Dĺžka trvania procesu verejného obstarávania bude neprimerane dlhá.</t>
  </si>
  <si>
    <t>Počas realizácie projektu dôjde k zmene sadzby DPH.</t>
  </si>
  <si>
    <t>Únik dát zo systému, napr. zdrojové kódy, osobné údaje a pod.</t>
  </si>
  <si>
    <t>Nedodržanie časového harmonogramu z dôvodu interných alebo externých vplyvov.</t>
  </si>
  <si>
    <t>Zodpovedná príprava projektu, reálne stanovenie merateľných ukazovateľov a následne riadenie projektu v súlade s princípmi projektového riadenia. Priebežné sledovanie výstupov a ukazovateľov projektu.</t>
  </si>
  <si>
    <t>Sledovanie zmien legislatívy počas celej doby realizácie projektu. Zmluvný záväzok dodávateľa odovzdať projekt v súlade s legislatívou. Prípadná zmena na jednotlivých pracovných pozíciách bude riešená tak, aby existovala zastupiteľnosť a plynulý presun informácií a agendy na nového člena tímu. Dokumentácia k implementácii projektu bude vedená  detailne a prehľadne,aby v prípade potreby bol zabezpečený dostatok informácií pre nového člena tímu, a aby sa tak odvrátilo riziko problémov s riadením projektu.</t>
  </si>
  <si>
    <t>V prípravnej fáze predkladaného projektu boli zhodnotené všetky alternatívy riešenia projektu a bolo vybrané najvhodnejšie riešenie pre daný typ aktivít. V rámci obmedzeni vzniku daného rizika bude žiadateľ pravidelne sledovať merateľné ukazovatele (KPI) a jednotlivé výstupy projektu, ako aj prehodnocovať splnenie jednotlivých požiadaviek a ich relevantnosť počas trvania hlavných aktivíty projektu.</t>
  </si>
  <si>
    <t>Dostatočné nastavenie bezpečnostných protokolov, ich pravidelná kontrola a dodržiavanie.</t>
  </si>
  <si>
    <t>Finančné náklady sú odhadnuté na základe odborných skúseností žiadateľa a zároveň vychádzajú z realizovaných prieskumov trhu. Finančná udržateľnosť je odhadovaná s ohľadom na špecifikáciu projektu.</t>
  </si>
  <si>
    <t>Opis predmetu zákazky je špecifikovaný podrobne a zrozumiteľne. Súťažné podklady budú pripravené a proces verejného obstarávania bude realizovaný v súlade s Jednonou príručkou verejného obstarávania. Procesy verejného obstarávania budú začaté už počas procesu kontroly žiadosti o NFP.</t>
  </si>
  <si>
    <t>Jednotlivé fázy projektu sú reálne stanovené, dostatočne podrobne popísané a majú logickú nadväznosť. Postup realizácie je logický a zrozumiteľne popísaný. Je reálny predpoklad, že projekt bude úspešne zrealizovaný v spolupráci so skúseným projektovým tímom.
Projekt obsahuje všetky potrebné aktivity na dosiahnutie stanoveného cieľa a berie do úvahy všetky skutočnosti, ktoré môžu mať vplyv na jeho realizáciu (napr. technické aspekty, finančné krytie).
Všetky zadefinované riziká sú vhodne eliminované. Časový harmonogram a postupnosť fáz je stanovený reálne a je predpoklad úspešného naplnenia cieľov projektu v zmysle vypracovaného časového harmonogramu.
Vzhľadom na vyššie uvedené je riziko nedodržania časového harmonogramu minimálne a je žiadateľom hodnotené ako nízke.</t>
  </si>
  <si>
    <t xml:space="preserve">Prípadné zvýšenie/zníženie sadzby DPH by malo dopad na reálnu výšku príspevku pre žiadateľa. Žiadateľ ako neplatca DPH zahŕňa do rozpočtu žiadosti aktuálne sadzby DPH, zmena DPH by teda v praxi znamenalo zvýšenie/zníženie výdavkov na strane žiadateľa bez možnosti zvýšenia výšky NFP. Toto riziko bude eliminované znením zmlúv s potenciálnymi dodávateľmi, kde bude cena s DPH stanovená ako konečná a nemenná. </t>
  </si>
  <si>
    <t>Problémy pri integrácií exitujúcich ISVS s Centrálnou dátovo-integračnou platformou</t>
  </si>
  <si>
    <t>Nefunkčnosť platformy</t>
  </si>
  <si>
    <t>Už pri príprave projektu bola overovaná technická architektúra platformy s dôrazom na dostupnosť, škálovateľnosť a obnoviteľnosť prevádzky. Na elimináciu rizika nefunkčnosti budú zavedené opatrenia ako vysokodostupná infraštruktúra, záložné mechanizmy, monitorovanie v reálnom čase a pravidelné testovanie funkčnosti.</t>
  </si>
  <si>
    <t>Riziko je spojené s možnými legislatívnymi zmenami alebo štrukturálnymi zmenami, ako aj zmenami na rôznych odborných pracovných pozíciách subjektov zúčastnených na projekte, kedy by mohlo dôjsť k zmenám v projektovom tíme, čo by mohlo ovplyvniť plynulosť implementácie projektu.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</si>
</sst>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</font>
    <font>
      <sz val="10"/>
      <color theme="1"/>
      <name val="Tahoma"/>
      <family val="2"/>
    </font>
    <font>
      <b/>
      <sz val="10"/>
      <color indexed="8"/>
      <name val="Tahoma"/>
      <family val="2"/>
    </font>
    <font>
      <sz val="10"/>
      <name val="Tahoma"/>
      <family val="2"/>
    </font>
    <font>
      <b/>
      <sz val="8"/>
      <color indexed="10"/>
      <name val="Tahoma"/>
      <family val="2"/>
      <charset val="238"/>
    </font>
    <font>
      <sz val="10"/>
      <color indexed="23"/>
      <name val="Tahoma"/>
      <family val="2"/>
      <charset val="238"/>
    </font>
    <font>
      <b/>
      <sz val="10"/>
      <color indexed="23"/>
      <name val="Tahoma"/>
      <family val="2"/>
    </font>
    <font>
      <b/>
      <sz val="10"/>
      <name val="Tahoma"/>
      <family val="2"/>
    </font>
    <font>
      <b/>
      <sz val="12"/>
      <color indexed="23"/>
      <name val="Tahoma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0" tint="-0.499984740745262"/>
      <name val="Tahoma"/>
      <family val="2"/>
    </font>
    <font>
      <sz val="10"/>
      <color theme="0" tint="-0.499984740745262"/>
      <name val="Tahoma"/>
      <family val="2"/>
      <charset val="238"/>
    </font>
    <font>
      <b/>
      <sz val="12"/>
      <color theme="1"/>
      <name val="Tahoma"/>
      <family val="2"/>
    </font>
    <font>
      <sz val="12"/>
      <color theme="1"/>
      <name val="Tahoma"/>
      <family val="2"/>
    </font>
    <font>
      <sz val="10"/>
      <color rgb="FF0070C0"/>
      <name val="Tahoma"/>
      <family val="2"/>
    </font>
    <font>
      <b/>
      <sz val="10"/>
      <color theme="1"/>
      <name val="Tahoma"/>
      <family val="2"/>
    </font>
    <font>
      <sz val="10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b/>
      <sz val="11"/>
      <color theme="1"/>
      <name val="Calibri"/>
      <family val="2"/>
      <scheme val="minor"/>
    </font>
    <font>
      <sz val="10"/>
      <color theme="1"/>
      <name val="Tahoma"/>
      <family val="2"/>
      <charset val="238"/>
    </font>
    <font>
      <u/>
      <sz val="11"/>
      <color theme="10"/>
      <name val="Calibri"/>
      <family val="2"/>
      <scheme val="minor"/>
    </font>
    <font>
      <b/>
      <sz val="10"/>
      <color theme="9" tint="-0.24994659260841701"/>
      <name val="Tahoma"/>
      <family val="2"/>
    </font>
    <font>
      <b/>
      <sz val="10"/>
      <color rgb="FF9C0006"/>
      <name val="Tahoma"/>
      <family val="2"/>
    </font>
    <font>
      <b/>
      <sz val="10"/>
      <color rgb="FF9C5700"/>
      <name val="Tahoma"/>
      <family val="2"/>
    </font>
    <font>
      <sz val="10"/>
      <color indexed="23"/>
      <name val="Tahoma"/>
      <family val="2"/>
    </font>
    <font>
      <b/>
      <sz val="10"/>
      <color rgb="FFFF0000"/>
      <name val="Tahoma"/>
      <family val="2"/>
      <charset val="238"/>
    </font>
    <font>
      <sz val="10"/>
      <color rgb="FFFF0000"/>
      <name val="Tahoma"/>
      <family val="2"/>
      <charset val="238"/>
    </font>
    <font>
      <sz val="8"/>
      <color indexed="10"/>
      <name val="Tahoma"/>
      <family val="2"/>
      <charset val="238"/>
    </font>
    <font>
      <sz val="10"/>
      <color rgb="FFFF0000"/>
      <name val="Tahoma"/>
      <family val="2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indexed="23"/>
      <name val="Tahoma"/>
      <family val="2"/>
      <charset val="238"/>
    </font>
    <font>
      <sz val="10"/>
      <color rgb="FF00B0F0"/>
      <name val="Tahoma"/>
      <family val="2"/>
      <charset val="238"/>
    </font>
    <font>
      <sz val="10"/>
      <color rgb="FF7F7F7F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</fills>
  <borders count="9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44" fontId="12" fillId="0" borderId="0" applyFont="0" applyFill="0" applyBorder="0" applyAlignment="0" applyProtection="0"/>
    <xf numFmtId="0" fontId="24" fillId="0" borderId="0" applyNumberFormat="0" applyFill="0" applyBorder="0" applyAlignment="0" applyProtection="0"/>
    <xf numFmtId="9" fontId="12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textRotation="90" wrapText="1"/>
    </xf>
    <xf numFmtId="0" fontId="3" fillId="0" borderId="0" xfId="0" applyFont="1"/>
    <xf numFmtId="0" fontId="13" fillId="0" borderId="0" xfId="0" applyFont="1" applyAlignment="1">
      <alignment horizontal="justify" vertical="center"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textRotation="90" wrapText="1"/>
    </xf>
    <xf numFmtId="0" fontId="16" fillId="0" borderId="0" xfId="0" applyFont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top"/>
    </xf>
    <xf numFmtId="0" fontId="14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21" fillId="0" borderId="0" xfId="0" applyFont="1" applyAlignment="1">
      <alignment horizontal="justify" vertical="center" wrapText="1"/>
    </xf>
    <xf numFmtId="0" fontId="20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0" fontId="26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3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4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6" fillId="3" borderId="1" xfId="0" applyFont="1" applyFill="1" applyBorder="1" applyAlignment="1">
      <alignment horizontal="left" vertical="center" wrapText="1"/>
    </xf>
    <xf numFmtId="10" fontId="26" fillId="3" borderId="1" xfId="3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14" fontId="19" fillId="0" borderId="1" xfId="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center" wrapText="1"/>
    </xf>
    <xf numFmtId="164" fontId="37" fillId="0" borderId="8" xfId="0" applyNumberFormat="1" applyFont="1" applyBorder="1" applyAlignment="1">
      <alignment horizontal="center" vertical="center" wrapText="1"/>
    </xf>
    <xf numFmtId="0" fontId="21" fillId="0" borderId="4" xfId="0" applyFont="1" applyBorder="1"/>
    <xf numFmtId="0" fontId="22" fillId="0" borderId="5" xfId="0" applyFont="1" applyBorder="1"/>
    <xf numFmtId="0" fontId="22" fillId="0" borderId="6" xfId="0" applyFont="1" applyBorder="1"/>
    <xf numFmtId="0" fontId="21" fillId="0" borderId="4" xfId="0" applyFont="1" applyBorder="1" applyAlignment="1">
      <alignment wrapText="1"/>
    </xf>
    <xf numFmtId="0" fontId="22" fillId="0" borderId="5" xfId="0" applyFont="1" applyBorder="1" applyAlignment="1">
      <alignment wrapText="1"/>
    </xf>
    <xf numFmtId="0" fontId="22" fillId="0" borderId="6" xfId="0" applyFont="1" applyBorder="1" applyAlignment="1">
      <alignment wrapText="1"/>
    </xf>
    <xf numFmtId="0" fontId="9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0" fillId="0" borderId="0" xfId="0" applyAlignment="1">
      <alignment wrapText="1"/>
    </xf>
    <xf numFmtId="0" fontId="1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8" fillId="0" borderId="7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wrapText="1"/>
    </xf>
    <xf numFmtId="0" fontId="24" fillId="0" borderId="0" xfId="2" applyBorder="1" applyAlignment="1">
      <alignment horizontal="left" wrapText="1"/>
    </xf>
    <xf numFmtId="0" fontId="2" fillId="0" borderId="0" xfId="0" applyFont="1" applyAlignment="1">
      <alignment wrapText="1"/>
    </xf>
    <xf numFmtId="0" fontId="20" fillId="0" borderId="3" xfId="0" applyFont="1" applyBorder="1" applyAlignment="1">
      <alignment wrapText="1"/>
    </xf>
    <xf numFmtId="0" fontId="0" fillId="0" borderId="3" xfId="0" applyBorder="1" applyAlignment="1">
      <alignment wrapText="1"/>
    </xf>
  </cellXfs>
  <cellStyles count="4">
    <cellStyle name="Currency 2" xfId="1" xr:uid="{00000000-0005-0000-0000-000000000000}"/>
    <cellStyle name="Hypertextové prepojenie" xfId="2" builtinId="8"/>
    <cellStyle name="Normálna" xfId="0" builtinId="0"/>
    <cellStyle name="Percentá" xfId="3" builtinId="5"/>
  </cellStyles>
  <dxfs count="15"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5700"/>
      </font>
      <fill>
        <patternFill patternType="none">
          <bgColor auto="1"/>
        </patternFill>
      </fill>
    </dxf>
    <dxf>
      <font>
        <b/>
        <i val="0"/>
        <color theme="9" tint="-0.24994659260841701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5700"/>
      </font>
      <fill>
        <patternFill patternType="none">
          <bgColor auto="1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9C0006"/>
      <color rgb="FF9C5700"/>
      <color rgb="FFC6EFCE"/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444500</xdr:colOff>
      <xdr:row>0</xdr:row>
      <xdr:rowOff>25400</xdr:rowOff>
    </xdr:from>
    <xdr:to>
      <xdr:col>11</xdr:col>
      <xdr:colOff>1087718</xdr:colOff>
      <xdr:row>3</xdr:row>
      <xdr:rowOff>92075</xdr:rowOff>
    </xdr:to>
    <xdr:pic>
      <xdr:nvPicPr>
        <xdr:cNvPr id="3075" name="Picture 1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60100" y="25400"/>
          <a:ext cx="7810500" cy="58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Pravdepodobnost" displayName="TabPravdepodobnost" ref="A1:A4" totalsRowShown="0" headerRowDxfId="14" dataDxfId="13">
  <autoFilter ref="A1:A4" xr:uid="{00000000-0009-0000-0100-000001000000}"/>
  <tableColumns count="1">
    <tableColumn id="1" xr3:uid="{00000000-0010-0000-0000-000001000000}" name="Pravdepodobnosť vzniku rizika / závislosti" dataDxfId="1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Dopad" displayName="TabDopad" ref="C1:C4" totalsRowShown="0" headerRowDxfId="11" dataDxfId="10">
  <autoFilter ref="C1:C4" xr:uid="{00000000-0009-0000-0100-000002000000}"/>
  <tableColumns count="1">
    <tableColumn id="1" xr3:uid="{00000000-0010-0000-0100-000001000000}" name="Dopad rizika / závislosti" dataDxfId="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Kategoria" displayName="TabKategoria" ref="E1:G10" totalsRowShown="0" headerRowDxfId="8">
  <autoFilter ref="E1:G10" xr:uid="{00000000-0009-0000-0100-000003000000}"/>
  <tableColumns count="3">
    <tableColumn id="3" xr3:uid="{00000000-0010-0000-0200-000003000000}" name="Pravdepodobnosť vzniku rizika / závislosti" dataDxfId="7"/>
    <tableColumn id="4" xr3:uid="{00000000-0010-0000-0200-000004000000}" name="Dopad rizika / závislosti" dataDxfId="6"/>
    <tableColumn id="1" xr3:uid="{00000000-0010-0000-0200-000001000000}" name="Kategória rizika" data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irri.gov.sk/projekty/projekty-esif/operacny-program-integrovana-infrastruktura/prioritna-os-7-informacna-spolocnost/metodicke-dokumenty/hodnotiace-kriteria-op-ii/index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35"/>
  <sheetViews>
    <sheetView showGridLines="0" tabSelected="1" topLeftCell="A13" zoomScaleNormal="100" workbookViewId="0">
      <selection activeCell="F6" sqref="F6:F14"/>
    </sheetView>
  </sheetViews>
  <sheetFormatPr defaultColWidth="27.42578125" defaultRowHeight="12.75" x14ac:dyDescent="0.2"/>
  <cols>
    <col min="1" max="1" width="2.5703125" style="2" customWidth="1"/>
    <col min="2" max="2" width="3.140625" style="2" bestFit="1" customWidth="1"/>
    <col min="3" max="3" width="45.5703125" style="2" bestFit="1" customWidth="1"/>
    <col min="4" max="4" width="28.85546875" style="2" customWidth="1"/>
    <col min="5" max="5" width="27" style="2" customWidth="1"/>
    <col min="6" max="6" width="40.85546875" style="2" customWidth="1"/>
    <col min="7" max="7" width="18.85546875" style="2" customWidth="1"/>
    <col min="8" max="8" width="17.7109375" style="5" customWidth="1"/>
    <col min="9" max="9" width="18" style="2" customWidth="1"/>
    <col min="10" max="10" width="19.7109375" style="2" customWidth="1"/>
    <col min="11" max="11" width="21.140625" style="2" customWidth="1"/>
    <col min="12" max="12" width="27" style="2" bestFit="1" customWidth="1"/>
    <col min="13" max="13" width="3.140625" style="2" customWidth="1"/>
    <col min="14" max="16384" width="27.42578125" style="2"/>
  </cols>
  <sheetData>
    <row r="2" spans="2:18" s="13" customFormat="1" ht="15" x14ac:dyDescent="0.2">
      <c r="B2" s="10" t="s">
        <v>58</v>
      </c>
      <c r="C2" s="11"/>
      <c r="D2" s="12"/>
      <c r="F2" s="12"/>
      <c r="G2" s="12"/>
      <c r="H2" s="12"/>
      <c r="I2" s="12"/>
      <c r="J2" s="12"/>
      <c r="K2" s="12"/>
      <c r="L2" s="12"/>
      <c r="N2" s="12"/>
      <c r="O2" s="12"/>
      <c r="P2" s="12"/>
      <c r="Q2" s="12"/>
      <c r="R2" s="12"/>
    </row>
    <row r="3" spans="2:18" s="7" customFormat="1" x14ac:dyDescent="0.2">
      <c r="B3" s="16" t="s">
        <v>0</v>
      </c>
      <c r="C3" s="2"/>
      <c r="D3" s="6"/>
      <c r="F3" s="6"/>
      <c r="G3" s="6"/>
      <c r="H3" s="6"/>
      <c r="I3" s="6"/>
      <c r="J3" s="6"/>
      <c r="K3" s="6"/>
      <c r="L3" s="6"/>
      <c r="N3" s="6"/>
      <c r="O3" s="6"/>
      <c r="P3" s="6"/>
      <c r="Q3" s="6"/>
      <c r="R3" s="6"/>
    </row>
    <row r="5" spans="2:18" s="1" customFormat="1" ht="76.5" x14ac:dyDescent="0.25">
      <c r="B5" s="20" t="s">
        <v>1</v>
      </c>
      <c r="C5" s="20" t="s">
        <v>20</v>
      </c>
      <c r="D5" s="20" t="s">
        <v>41</v>
      </c>
      <c r="E5" s="20" t="s">
        <v>2</v>
      </c>
      <c r="F5" s="20" t="s">
        <v>19</v>
      </c>
      <c r="G5" s="21" t="s">
        <v>18</v>
      </c>
      <c r="H5" s="20" t="s">
        <v>3</v>
      </c>
      <c r="I5" s="28" t="s">
        <v>54</v>
      </c>
      <c r="J5" s="28" t="s">
        <v>46</v>
      </c>
      <c r="K5" s="28" t="s">
        <v>55</v>
      </c>
      <c r="L5" s="20" t="s">
        <v>4</v>
      </c>
    </row>
    <row r="6" spans="2:18" ht="72" customHeight="1" x14ac:dyDescent="0.2">
      <c r="B6" s="22">
        <v>1</v>
      </c>
      <c r="C6" s="46" t="s">
        <v>59</v>
      </c>
      <c r="D6" s="31" t="str">
        <f>cfg!$G$10</f>
        <v>C3</v>
      </c>
      <c r="E6" s="46" t="s">
        <v>68</v>
      </c>
      <c r="F6" s="49" t="s">
        <v>75</v>
      </c>
      <c r="G6" s="47" t="s">
        <v>66</v>
      </c>
      <c r="H6" s="48" t="s">
        <v>67</v>
      </c>
      <c r="I6" s="23" t="s">
        <v>44</v>
      </c>
      <c r="J6" s="23" t="s">
        <v>45</v>
      </c>
      <c r="K6" s="52">
        <v>1260000</v>
      </c>
      <c r="L6" s="17"/>
    </row>
    <row r="7" spans="2:18" ht="162" customHeight="1" x14ac:dyDescent="0.2">
      <c r="B7" s="22">
        <v>2</v>
      </c>
      <c r="C7" s="46" t="s">
        <v>60</v>
      </c>
      <c r="D7" s="31" t="str">
        <f>cfg!$G$10</f>
        <v>C3</v>
      </c>
      <c r="E7" s="46" t="s">
        <v>86</v>
      </c>
      <c r="F7" s="49" t="s">
        <v>76</v>
      </c>
      <c r="G7" s="47" t="s">
        <v>66</v>
      </c>
      <c r="H7" s="48" t="s">
        <v>67</v>
      </c>
      <c r="I7" s="23" t="s">
        <v>44</v>
      </c>
      <c r="J7" s="23" t="s">
        <v>44</v>
      </c>
      <c r="K7" s="52">
        <v>100000</v>
      </c>
      <c r="L7" s="17"/>
    </row>
    <row r="8" spans="2:18" ht="135.75" customHeight="1" x14ac:dyDescent="0.2">
      <c r="B8" s="22">
        <v>3</v>
      </c>
      <c r="C8" s="46" t="s">
        <v>69</v>
      </c>
      <c r="D8" s="30" t="str">
        <f>cfg!$G$8</f>
        <v>C1</v>
      </c>
      <c r="E8" s="46" t="s">
        <v>70</v>
      </c>
      <c r="F8" s="49" t="s">
        <v>77</v>
      </c>
      <c r="G8" s="47" t="s">
        <v>66</v>
      </c>
      <c r="H8" s="48" t="s">
        <v>67</v>
      </c>
      <c r="I8" s="23" t="s">
        <v>44</v>
      </c>
      <c r="J8" s="23" t="s">
        <v>45</v>
      </c>
      <c r="K8" s="52">
        <v>150000</v>
      </c>
      <c r="L8" s="17"/>
    </row>
    <row r="9" spans="2:18" ht="47.25" customHeight="1" x14ac:dyDescent="0.2">
      <c r="B9" s="22">
        <v>4</v>
      </c>
      <c r="C9" s="46" t="s">
        <v>61</v>
      </c>
      <c r="D9" s="30" t="s">
        <v>11</v>
      </c>
      <c r="E9" s="37" t="s">
        <v>73</v>
      </c>
      <c r="F9" s="49" t="s">
        <v>78</v>
      </c>
      <c r="G9" s="47" t="s">
        <v>66</v>
      </c>
      <c r="H9" s="48" t="s">
        <v>67</v>
      </c>
      <c r="I9" s="23" t="s">
        <v>43</v>
      </c>
      <c r="J9" s="23" t="s">
        <v>42</v>
      </c>
      <c r="K9" s="52">
        <v>220000</v>
      </c>
      <c r="L9" s="17"/>
    </row>
    <row r="10" spans="2:18" s="11" customFormat="1" ht="73.5" customHeight="1" x14ac:dyDescent="0.2">
      <c r="B10" s="22">
        <v>5</v>
      </c>
      <c r="C10" s="46" t="s">
        <v>62</v>
      </c>
      <c r="D10" s="31" t="str">
        <f>cfg!$G$10</f>
        <v>C3</v>
      </c>
      <c r="E10" s="46" t="s">
        <v>70</v>
      </c>
      <c r="F10" s="49" t="s">
        <v>79</v>
      </c>
      <c r="G10" s="47" t="s">
        <v>66</v>
      </c>
      <c r="H10" s="48" t="s">
        <v>67</v>
      </c>
      <c r="I10" s="23" t="s">
        <v>44</v>
      </c>
      <c r="J10" s="23" t="s">
        <v>42</v>
      </c>
      <c r="K10" s="52">
        <v>150000</v>
      </c>
      <c r="L10" s="17"/>
    </row>
    <row r="11" spans="2:18" ht="103.5" customHeight="1" x14ac:dyDescent="0.2">
      <c r="B11" s="22">
        <v>6</v>
      </c>
      <c r="C11" s="46" t="s">
        <v>63</v>
      </c>
      <c r="D11" s="30" t="str">
        <f>cfg!$G$8</f>
        <v>C1</v>
      </c>
      <c r="E11" s="46" t="s">
        <v>71</v>
      </c>
      <c r="F11" s="49" t="s">
        <v>80</v>
      </c>
      <c r="G11" s="47" t="s">
        <v>66</v>
      </c>
      <c r="H11" s="48" t="s">
        <v>67</v>
      </c>
      <c r="I11" s="23" t="s">
        <v>43</v>
      </c>
      <c r="J11" s="23" t="s">
        <v>42</v>
      </c>
      <c r="K11" s="52">
        <v>999205.16</v>
      </c>
      <c r="L11" s="17"/>
    </row>
    <row r="12" spans="2:18" ht="134.25" customHeight="1" x14ac:dyDescent="0.2">
      <c r="B12" s="22">
        <v>7</v>
      </c>
      <c r="C12" s="46" t="s">
        <v>64</v>
      </c>
      <c r="D12" s="31" t="s">
        <v>16</v>
      </c>
      <c r="E12" s="46" t="s">
        <v>72</v>
      </c>
      <c r="F12" s="49" t="s">
        <v>82</v>
      </c>
      <c r="G12" s="47" t="s">
        <v>66</v>
      </c>
      <c r="H12" s="48" t="s">
        <v>67</v>
      </c>
      <c r="I12" s="23" t="s">
        <v>42</v>
      </c>
      <c r="J12" s="23" t="s">
        <v>42</v>
      </c>
      <c r="K12" s="52">
        <v>20000</v>
      </c>
      <c r="L12" s="17"/>
    </row>
    <row r="13" spans="2:18" ht="122.25" customHeight="1" x14ac:dyDescent="0.2">
      <c r="B13" s="22">
        <v>8</v>
      </c>
      <c r="C13" s="50" t="s">
        <v>83</v>
      </c>
      <c r="D13" s="30" t="str">
        <f>cfg!$G$8</f>
        <v>C1</v>
      </c>
      <c r="E13" s="50" t="s">
        <v>84</v>
      </c>
      <c r="F13" s="51" t="s">
        <v>85</v>
      </c>
      <c r="G13" s="47" t="s">
        <v>66</v>
      </c>
      <c r="H13" s="48" t="s">
        <v>67</v>
      </c>
      <c r="I13" s="23" t="s">
        <v>44</v>
      </c>
      <c r="J13" s="23" t="s">
        <v>42</v>
      </c>
      <c r="K13" s="52">
        <v>150000</v>
      </c>
      <c r="L13" s="17"/>
    </row>
    <row r="14" spans="2:18" ht="286.5" customHeight="1" x14ac:dyDescent="0.2">
      <c r="B14" s="22">
        <v>9</v>
      </c>
      <c r="C14" s="46" t="s">
        <v>65</v>
      </c>
      <c r="D14" s="31" t="str">
        <f>cfg!$G$10</f>
        <v>C3</v>
      </c>
      <c r="E14" s="46" t="s">
        <v>74</v>
      </c>
      <c r="F14" s="49" t="s">
        <v>81</v>
      </c>
      <c r="G14" s="47" t="s">
        <v>66</v>
      </c>
      <c r="H14" s="48" t="s">
        <v>67</v>
      </c>
      <c r="I14" s="23" t="s">
        <v>44</v>
      </c>
      <c r="J14" s="23" t="s">
        <v>44</v>
      </c>
      <c r="K14" s="52">
        <v>200000</v>
      </c>
      <c r="L14" s="17"/>
    </row>
    <row r="15" spans="2:18" x14ac:dyDescent="0.2">
      <c r="G15" s="3"/>
      <c r="H15" s="4"/>
    </row>
    <row r="16" spans="2:18" ht="15" x14ac:dyDescent="0.2">
      <c r="B16" s="11"/>
      <c r="C16" s="44" t="str">
        <f>"Podiel vysoko závažných rizík ("&amp;$C$26&amp;")"</f>
        <v>Podiel vysoko závažných rizík (A1, A2, B1)</v>
      </c>
      <c r="D16" s="45">
        <f>SUMPRODUCT(COUNTIF($D$6:$D14,{"A1";"A2";"B1"}))/COUNTA($D$6:$D14)</f>
        <v>0</v>
      </c>
      <c r="H16" s="2"/>
      <c r="L16" s="11"/>
    </row>
    <row r="17" spans="2:12" x14ac:dyDescent="0.2">
      <c r="B17" s="9"/>
      <c r="C17" s="9"/>
      <c r="D17" s="9"/>
      <c r="E17" s="9"/>
      <c r="F17" s="9"/>
    </row>
    <row r="18" spans="2:12" ht="15" customHeight="1" x14ac:dyDescent="0.2">
      <c r="B18" s="9"/>
      <c r="C18" s="26" t="s">
        <v>17</v>
      </c>
      <c r="D18" s="59" t="str">
        <f>$J$25</f>
        <v>Dopad rizika / závislosti</v>
      </c>
      <c r="E18" s="59"/>
      <c r="F18" s="59"/>
    </row>
    <row r="19" spans="2:12" ht="14.25" customHeight="1" x14ac:dyDescent="0.2">
      <c r="B19" s="9"/>
      <c r="C19" s="32" t="str">
        <f>$G$25</f>
        <v>Pravdepodobnosť 
vzniku rizika / závislosti</v>
      </c>
      <c r="D19" s="19" t="s">
        <v>36</v>
      </c>
      <c r="E19" s="19" t="s">
        <v>37</v>
      </c>
      <c r="F19" s="19" t="s">
        <v>38</v>
      </c>
    </row>
    <row r="20" spans="2:12" ht="14.25" customHeight="1" x14ac:dyDescent="0.2">
      <c r="B20" s="9"/>
      <c r="C20" s="18" t="s">
        <v>5</v>
      </c>
      <c r="D20" s="29" t="str">
        <f>cfg!$G$2</f>
        <v>A1</v>
      </c>
      <c r="E20" s="29" t="str">
        <f>cfg!$G$3</f>
        <v>A2</v>
      </c>
      <c r="F20" s="30" t="str">
        <f>cfg!$G$4</f>
        <v>A3</v>
      </c>
    </row>
    <row r="21" spans="2:12" ht="14.25" customHeight="1" x14ac:dyDescent="0.2">
      <c r="B21" s="9"/>
      <c r="C21" s="18" t="s">
        <v>9</v>
      </c>
      <c r="D21" s="29" t="str">
        <f>cfg!$G$5</f>
        <v>B1</v>
      </c>
      <c r="E21" s="30" t="str">
        <f>cfg!$G$6</f>
        <v>B2</v>
      </c>
      <c r="F21" s="31" t="str">
        <f>cfg!$G$7</f>
        <v>B3</v>
      </c>
    </row>
    <row r="22" spans="2:12" ht="33.75" customHeight="1" x14ac:dyDescent="0.2">
      <c r="B22" s="9"/>
      <c r="C22" s="18" t="s">
        <v>13</v>
      </c>
      <c r="D22" s="30" t="str">
        <f>cfg!$G$8</f>
        <v>C1</v>
      </c>
      <c r="E22" s="31" t="str">
        <f>cfg!$G$9</f>
        <v>C2</v>
      </c>
      <c r="F22" s="31" t="str">
        <f>cfg!$G$10</f>
        <v>C3</v>
      </c>
    </row>
    <row r="23" spans="2:12" ht="15" customHeight="1" x14ac:dyDescent="0.2">
      <c r="B23" s="14"/>
      <c r="C23" s="15"/>
      <c r="D23" s="15"/>
      <c r="E23" s="15"/>
      <c r="F23" s="9"/>
    </row>
    <row r="24" spans="2:12" x14ac:dyDescent="0.2">
      <c r="B24" s="14"/>
      <c r="C24" s="8"/>
      <c r="D24" s="15"/>
      <c r="E24" s="15"/>
      <c r="F24" s="9"/>
    </row>
    <row r="25" spans="2:12" ht="16.5" customHeight="1" x14ac:dyDescent="0.25">
      <c r="B25" s="9"/>
      <c r="C25" s="26" t="s">
        <v>17</v>
      </c>
      <c r="D25" s="9"/>
      <c r="E25" s="9"/>
      <c r="F25" s="9"/>
      <c r="G25" s="53" t="s">
        <v>53</v>
      </c>
      <c r="H25" s="54"/>
      <c r="I25" s="55"/>
      <c r="J25" s="56" t="s">
        <v>31</v>
      </c>
      <c r="K25" s="57"/>
      <c r="L25" s="58"/>
    </row>
    <row r="26" spans="2:12" ht="15" customHeight="1" x14ac:dyDescent="0.2">
      <c r="B26" s="9"/>
      <c r="C26" s="29" t="str">
        <f>CONCATENATE($D$20,", ",$E$20,", ",$D$21)</f>
        <v>A1, A2, B1</v>
      </c>
      <c r="D26" s="64" t="s">
        <v>32</v>
      </c>
      <c r="E26" s="65"/>
      <c r="F26" s="9"/>
      <c r="G26" s="33" t="s">
        <v>47</v>
      </c>
      <c r="H26" s="62" t="s">
        <v>23</v>
      </c>
      <c r="I26" s="63"/>
      <c r="J26" s="33" t="s">
        <v>48</v>
      </c>
      <c r="K26" s="62" t="s">
        <v>33</v>
      </c>
      <c r="L26" s="63"/>
    </row>
    <row r="27" spans="2:12" ht="21.75" customHeight="1" x14ac:dyDescent="0.2">
      <c r="B27" s="9"/>
      <c r="C27" s="30" t="str">
        <f>CONCATENATE($F$20,", ",$E$21,", ",$D$22)</f>
        <v>A3, B2, C1</v>
      </c>
      <c r="D27" s="64" t="s">
        <v>28</v>
      </c>
      <c r="E27" s="65"/>
      <c r="F27" s="9"/>
      <c r="G27" s="34" t="s">
        <v>49</v>
      </c>
      <c r="H27" s="62" t="s">
        <v>24</v>
      </c>
      <c r="I27" s="63"/>
      <c r="J27" s="34" t="s">
        <v>50</v>
      </c>
      <c r="K27" s="62" t="s">
        <v>21</v>
      </c>
      <c r="L27" s="63"/>
    </row>
    <row r="28" spans="2:12" ht="14.25" customHeight="1" x14ac:dyDescent="0.2">
      <c r="B28" s="9"/>
      <c r="C28" s="31" t="str">
        <f>CONCATENATE($F$21,", ",$E$22,", ",$F$22)</f>
        <v>B3, C2, C3</v>
      </c>
      <c r="D28" s="64" t="s">
        <v>29</v>
      </c>
      <c r="E28" s="65"/>
      <c r="F28" s="9"/>
      <c r="G28" s="35" t="s">
        <v>51</v>
      </c>
      <c r="H28" s="62" t="s">
        <v>25</v>
      </c>
      <c r="I28" s="63"/>
      <c r="J28" s="35" t="s">
        <v>52</v>
      </c>
      <c r="K28" s="62" t="s">
        <v>34</v>
      </c>
      <c r="L28" s="63"/>
    </row>
    <row r="29" spans="2:12" ht="15.75" thickBot="1" x14ac:dyDescent="0.3">
      <c r="B29" s="9"/>
      <c r="C29" s="9"/>
      <c r="D29" s="9"/>
      <c r="E29" s="24"/>
      <c r="F29" s="9"/>
      <c r="G29" s="25"/>
      <c r="H29" s="60"/>
      <c r="I29" s="61"/>
    </row>
    <row r="30" spans="2:12" ht="15" x14ac:dyDescent="0.25">
      <c r="C30" s="69" t="s">
        <v>30</v>
      </c>
      <c r="D30" s="70"/>
      <c r="E30" s="41"/>
      <c r="F30" s="41"/>
      <c r="G30" s="41"/>
      <c r="H30" s="42"/>
      <c r="I30" s="41"/>
      <c r="J30" s="41"/>
      <c r="K30" s="41"/>
      <c r="L30" s="41"/>
    </row>
    <row r="31" spans="2:12" x14ac:dyDescent="0.2">
      <c r="C31" s="37"/>
      <c r="D31" s="37"/>
      <c r="E31" s="37"/>
      <c r="F31" s="37"/>
      <c r="G31" s="37"/>
      <c r="H31" s="43"/>
      <c r="I31" s="37"/>
      <c r="J31" s="37"/>
      <c r="K31" s="37"/>
      <c r="L31" s="37"/>
    </row>
    <row r="32" spans="2:12" ht="15" x14ac:dyDescent="0.25">
      <c r="C32" s="68" t="s">
        <v>27</v>
      </c>
      <c r="D32" s="61"/>
      <c r="E32" s="61"/>
      <c r="F32" s="61"/>
      <c r="G32" s="61"/>
      <c r="H32" s="61"/>
      <c r="I32" s="61"/>
      <c r="J32" s="61"/>
      <c r="K32" s="61"/>
      <c r="L32" s="61"/>
    </row>
    <row r="33" spans="3:12" ht="15" x14ac:dyDescent="0.25">
      <c r="C33" s="67" t="s">
        <v>26</v>
      </c>
      <c r="D33" s="67"/>
      <c r="E33" s="67"/>
      <c r="F33" s="67"/>
      <c r="G33" s="67"/>
      <c r="H33" s="67"/>
      <c r="I33" s="67"/>
      <c r="J33" s="67"/>
      <c r="K33" s="67"/>
      <c r="L33" s="67"/>
    </row>
    <row r="34" spans="3:12" x14ac:dyDescent="0.2">
      <c r="C34" s="27" t="s">
        <v>22</v>
      </c>
      <c r="D34" s="37"/>
      <c r="E34" s="37"/>
      <c r="F34" s="37"/>
      <c r="G34" s="37"/>
      <c r="H34" s="43"/>
      <c r="I34" s="37"/>
      <c r="J34" s="37"/>
      <c r="K34" s="37"/>
      <c r="L34" s="37"/>
    </row>
    <row r="35" spans="3:12" x14ac:dyDescent="0.2">
      <c r="C35" s="66" t="s">
        <v>35</v>
      </c>
      <c r="D35" s="66"/>
      <c r="E35" s="66"/>
      <c r="F35" s="66"/>
      <c r="G35" s="66"/>
      <c r="H35" s="66"/>
      <c r="I35" s="66"/>
      <c r="J35" s="66"/>
      <c r="K35" s="66"/>
      <c r="L35" s="66"/>
    </row>
  </sheetData>
  <mergeCells count="17">
    <mergeCell ref="C35:L35"/>
    <mergeCell ref="C33:L33"/>
    <mergeCell ref="C32:L32"/>
    <mergeCell ref="K26:L26"/>
    <mergeCell ref="K27:L27"/>
    <mergeCell ref="K28:L28"/>
    <mergeCell ref="C30:D30"/>
    <mergeCell ref="G25:I25"/>
    <mergeCell ref="J25:L25"/>
    <mergeCell ref="D18:F18"/>
    <mergeCell ref="H29:I29"/>
    <mergeCell ref="H26:I26"/>
    <mergeCell ref="H27:I27"/>
    <mergeCell ref="H28:I28"/>
    <mergeCell ref="D27:E27"/>
    <mergeCell ref="D26:E26"/>
    <mergeCell ref="D28:E28"/>
  </mergeCells>
  <phoneticPr fontId="11" type="noConversion"/>
  <conditionalFormatting sqref="I6:I14">
    <cfRule type="containsText" dxfId="4" priority="92" stopIfTrue="1" operator="containsText" text="S">
      <formula>NOT(ISERROR(SEARCH("S",I6)))</formula>
    </cfRule>
    <cfRule type="containsText" dxfId="3" priority="93" stopIfTrue="1" operator="containsText" text="V">
      <formula>NOT(ISERROR(SEARCH("V",I6)))</formula>
    </cfRule>
  </conditionalFormatting>
  <conditionalFormatting sqref="I6:J14">
    <cfRule type="containsText" dxfId="2" priority="82" stopIfTrue="1" operator="containsText" text="N">
      <formula>NOT(ISERROR(SEARCH("N",I6)))</formula>
    </cfRule>
  </conditionalFormatting>
  <conditionalFormatting sqref="J6:J14">
    <cfRule type="containsText" dxfId="1" priority="89" stopIfTrue="1" operator="containsText" text="V">
      <formula>NOT(ISERROR(SEARCH("V",J6)))</formula>
    </cfRule>
    <cfRule type="containsText" dxfId="0" priority="90" stopIfTrue="1" operator="containsText" text="F">
      <formula>NOT(ISERROR(SEARCH("F",J6)))</formula>
    </cfRule>
  </conditionalFormatting>
  <hyperlinks>
    <hyperlink ref="C33" r:id="rId1" xr:uid="{00000000-0004-0000-0000-000000000000}"/>
  </hyperlinks>
  <pageMargins left="0.7" right="0.7" top="0.75" bottom="0.75" header="0.3" footer="0.3"/>
  <pageSetup paperSize="9" orientation="portrait" r:id="rId2"/>
  <ignoredErrors>
    <ignoredError sqref="D11" formula="1"/>
  </ignoredErrors>
  <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cfg!$A$2:$A$4</xm:f>
          </x14:formula1>
          <xm:sqref>I6:I14</xm:sqref>
        </x14:dataValidation>
        <x14:dataValidation type="list" allowBlank="1" showInputMessage="1" showErrorMessage="1" xr:uid="{00000000-0002-0000-0000-000001000000}">
          <x14:formula1>
            <xm:f>cfg!$C$2:$C$4</xm:f>
          </x14:formula1>
          <xm:sqref>J6:J14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workbookViewId="0"/>
  </sheetViews>
  <sheetFormatPr defaultRowHeight="15" x14ac:dyDescent="0.25"/>
  <cols>
    <col min="1" max="1" width="24.7109375" customWidth="1"/>
    <col min="2" max="2" width="4.7109375" customWidth="1"/>
    <col min="3" max="3" width="18.7109375" customWidth="1"/>
    <col min="4" max="4" width="4.7109375" customWidth="1"/>
    <col min="5" max="5" width="24.7109375" customWidth="1"/>
    <col min="6" max="6" width="18.7109375" customWidth="1"/>
    <col min="7" max="7" width="9.7109375" customWidth="1"/>
  </cols>
  <sheetData>
    <row r="1" spans="1:7" s="39" customFormat="1" ht="30" x14ac:dyDescent="0.25">
      <c r="A1" s="36" t="s">
        <v>56</v>
      </c>
      <c r="B1" s="38"/>
      <c r="C1" s="36" t="s">
        <v>40</v>
      </c>
      <c r="D1" s="38"/>
      <c r="E1" s="36" t="s">
        <v>57</v>
      </c>
      <c r="F1" s="36" t="s">
        <v>40</v>
      </c>
      <c r="G1" s="36" t="s">
        <v>39</v>
      </c>
    </row>
    <row r="2" spans="1:7" x14ac:dyDescent="0.25">
      <c r="A2" s="40" t="s">
        <v>42</v>
      </c>
      <c r="C2" s="40" t="s">
        <v>45</v>
      </c>
      <c r="E2" s="40" t="str">
        <f>$A$2</f>
        <v>V</v>
      </c>
      <c r="F2" s="40" t="str">
        <f>$C$2</f>
        <v>F</v>
      </c>
      <c r="G2" s="40" t="s">
        <v>6</v>
      </c>
    </row>
    <row r="3" spans="1:7" x14ac:dyDescent="0.25">
      <c r="A3" s="40" t="s">
        <v>43</v>
      </c>
      <c r="C3" s="40" t="s">
        <v>42</v>
      </c>
      <c r="E3" s="40" t="str">
        <f>$A$2</f>
        <v>V</v>
      </c>
      <c r="F3" s="40" t="str">
        <f>$C$3</f>
        <v>V</v>
      </c>
      <c r="G3" s="40" t="s">
        <v>7</v>
      </c>
    </row>
    <row r="4" spans="1:7" x14ac:dyDescent="0.25">
      <c r="A4" s="40" t="s">
        <v>44</v>
      </c>
      <c r="C4" s="40" t="s">
        <v>44</v>
      </c>
      <c r="E4" s="40" t="str">
        <f>$A$2</f>
        <v>V</v>
      </c>
      <c r="F4" s="40" t="str">
        <f>$C$4</f>
        <v>N</v>
      </c>
      <c r="G4" s="40" t="s">
        <v>8</v>
      </c>
    </row>
    <row r="5" spans="1:7" x14ac:dyDescent="0.25">
      <c r="E5" s="40" t="str">
        <f>$A$3</f>
        <v>S</v>
      </c>
      <c r="F5" s="40" t="str">
        <f>$C$2</f>
        <v>F</v>
      </c>
      <c r="G5" s="40" t="s">
        <v>10</v>
      </c>
    </row>
    <row r="6" spans="1:7" x14ac:dyDescent="0.25">
      <c r="E6" s="40" t="str">
        <f>$A$3</f>
        <v>S</v>
      </c>
      <c r="F6" s="40" t="str">
        <f>$C$3</f>
        <v>V</v>
      </c>
      <c r="G6" s="40" t="s">
        <v>11</v>
      </c>
    </row>
    <row r="7" spans="1:7" x14ac:dyDescent="0.25">
      <c r="E7" s="40" t="str">
        <f>$A$3</f>
        <v>S</v>
      </c>
      <c r="F7" s="40" t="str">
        <f>$C$4</f>
        <v>N</v>
      </c>
      <c r="G7" s="40" t="s">
        <v>12</v>
      </c>
    </row>
    <row r="8" spans="1:7" x14ac:dyDescent="0.25">
      <c r="E8" s="40" t="str">
        <f>$A$4</f>
        <v>N</v>
      </c>
      <c r="F8" s="40" t="str">
        <f>$C$2</f>
        <v>F</v>
      </c>
      <c r="G8" s="40" t="s">
        <v>14</v>
      </c>
    </row>
    <row r="9" spans="1:7" x14ac:dyDescent="0.25">
      <c r="E9" s="40" t="str">
        <f>$A$4</f>
        <v>N</v>
      </c>
      <c r="F9" s="40" t="str">
        <f>$C$3</f>
        <v>V</v>
      </c>
      <c r="G9" s="40" t="s">
        <v>15</v>
      </c>
    </row>
    <row r="10" spans="1:7" x14ac:dyDescent="0.25">
      <c r="E10" s="40" t="str">
        <f>$A$4</f>
        <v>N</v>
      </c>
      <c r="F10" s="40" t="str">
        <f>$C$4</f>
        <v>N</v>
      </c>
      <c r="G10" s="40" t="s">
        <v>16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P-01 a I-01-P2_RIZIKAaZAVIS_v2</vt:lpstr>
      <vt:lpstr>cfg</vt:lpstr>
      <vt:lpstr>'P-01 a I-01-P2_RIZIKAaZAVIS_v2'!Oblasť_tlače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2015-06-05T18:19:34Z</dcterms:created>
  <dcterms:modified xsi:type="dcterms:W3CDTF">2025-07-17T06:53:55Z</dcterms:modified>
  <cp:category/>
</cp:coreProperties>
</file>